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<sst xmlns="http://schemas.openxmlformats.org/spreadsheetml/2006/main" count="185" uniqueCount="50">
  <si>
    <t>K a t e g o r i e :  D O R O S T - H l í d k y</t>
  </si>
  <si>
    <t>Start.</t>
  </si>
  <si>
    <t>K o l e k t i v - S D H</t>
  </si>
  <si>
    <t>Čas</t>
  </si>
  <si>
    <t>Čekací</t>
  </si>
  <si>
    <t>Mezi-</t>
  </si>
  <si>
    <t xml:space="preserve">          Trestné body na stanovišti :</t>
  </si>
  <si>
    <t>Součet</t>
  </si>
  <si>
    <t>Výsledný</t>
  </si>
  <si>
    <t>Umíst</t>
  </si>
  <si>
    <t>Započt.</t>
  </si>
  <si>
    <t>Umístění</t>
  </si>
  <si>
    <t>číslo :</t>
  </si>
  <si>
    <t>Dorostenky :(hlídka)</t>
  </si>
  <si>
    <t>start</t>
  </si>
  <si>
    <t>cíl</t>
  </si>
  <si>
    <t>trať</t>
  </si>
  <si>
    <t>čas</t>
  </si>
  <si>
    <t>Stř.</t>
  </si>
  <si>
    <t>Azim</t>
  </si>
  <si>
    <t>Šplh</t>
  </si>
  <si>
    <t>Přes</t>
  </si>
  <si>
    <t>RHP</t>
  </si>
  <si>
    <t>V.pr</t>
  </si>
  <si>
    <t>Sig.</t>
  </si>
  <si>
    <t>Pr.p.</t>
  </si>
  <si>
    <t>tr.min. :</t>
  </si>
  <si>
    <t>hlídky</t>
  </si>
  <si>
    <t>čas:</t>
  </si>
  <si>
    <t>kolektivu:</t>
  </si>
  <si>
    <t>Rybná n.Zdob.</t>
  </si>
  <si>
    <t>A</t>
  </si>
  <si>
    <t>1</t>
  </si>
  <si>
    <t>B</t>
  </si>
  <si>
    <t xml:space="preserve"> /</t>
  </si>
  <si>
    <t>///</t>
  </si>
  <si>
    <t>Smíšené :(hlídka)</t>
  </si>
  <si>
    <t>Lukavice</t>
  </si>
  <si>
    <t>2</t>
  </si>
  <si>
    <t>/</t>
  </si>
  <si>
    <t>Černíkovice</t>
  </si>
  <si>
    <t>3</t>
  </si>
  <si>
    <t>Čestice</t>
  </si>
  <si>
    <t>4</t>
  </si>
  <si>
    <t>Roveň</t>
  </si>
  <si>
    <t>Dorostenci :(hlídka)</t>
  </si>
  <si>
    <t>Slatina n.Zd.</t>
  </si>
  <si>
    <t>Rokytnice v Orl.h.</t>
  </si>
  <si>
    <t>Bystré v Orl.h.</t>
  </si>
  <si>
    <t>Solnice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</si>
</sst>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.0"/>
  </numFmts>
  <fonts count="9">
    <font>
      <sz val="10"/>
      <name val="Arial"/>
      <family val="0"/>
    </font>
    <font>
      <b/>
      <sz val="14"/>
      <name val="Courier New"/>
      <family val="3"/>
    </font>
    <font>
      <sz val="11"/>
      <name val="Arial"/>
      <family val="2"/>
    </font>
    <font>
      <b/>
      <sz val="11"/>
      <name val="Arial"/>
      <family val="2"/>
    </font>
    <font>
      <sz val="11"/>
      <name val="Animals"/>
      <family val="2"/>
    </font>
    <font>
      <sz val="10"/>
      <name val="Animals"/>
      <family val="2"/>
    </font>
    <font>
      <sz val="11"/>
      <name val="SwitzerlandCondLight"/>
      <family val="0"/>
    </font>
    <font>
      <b/>
      <sz val="11"/>
      <name val="SwitzerlandCondLight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12" xfId="0" applyFont="1" applyFill="1" applyBorder="1" applyAlignment="1">
      <alignment horizontal="center"/>
    </xf>
    <xf numFmtId="21" fontId="2" fillId="0" borderId="12" xfId="0" applyNumberFormat="1" applyFont="1" applyFill="1" applyBorder="1" applyAlignment="1">
      <alignment horizontal="center"/>
    </xf>
    <xf numFmtId="21" fontId="2" fillId="0" borderId="12" xfId="0" applyNumberFormat="1" applyFont="1" applyBorder="1" applyAlignment="1">
      <alignment horizontal="center"/>
    </xf>
    <xf numFmtId="45" fontId="2" fillId="0" borderId="12" xfId="0" applyNumberFormat="1" applyFont="1" applyBorder="1" applyAlignment="1">
      <alignment horizontal="center"/>
    </xf>
    <xf numFmtId="21" fontId="2" fillId="0" borderId="12" xfId="15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21" fontId="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21" fontId="2" fillId="0" borderId="1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21" fontId="2" fillId="0" borderId="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21" fontId="2" fillId="0" borderId="9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45" fontId="2" fillId="0" borderId="0" xfId="0" applyNumberFormat="1" applyFont="1" applyBorder="1" applyAlignment="1">
      <alignment horizontal="center"/>
    </xf>
    <xf numFmtId="21" fontId="2" fillId="0" borderId="0" xfId="15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1" fontId="5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T35" sqref="T35"/>
    </sheetView>
  </sheetViews>
  <sheetFormatPr defaultColWidth="9.140625" defaultRowHeight="12.75"/>
  <cols>
    <col min="1" max="1" width="5.57421875" style="0" customWidth="1"/>
    <col min="2" max="2" width="12.00390625" style="0" customWidth="1"/>
    <col min="3" max="3" width="5.7109375" style="0" customWidth="1"/>
    <col min="4" max="4" width="8.421875" style="0" customWidth="1"/>
    <col min="5" max="5" width="7.8515625" style="0" customWidth="1"/>
    <col min="6" max="6" width="8.421875" style="0" customWidth="1"/>
    <col min="7" max="7" width="6.8515625" style="0" customWidth="1"/>
    <col min="8" max="8" width="7.8515625" style="0" customWidth="1"/>
    <col min="9" max="9" width="5.140625" style="0" customWidth="1"/>
    <col min="10" max="10" width="5.28125" style="0" customWidth="1"/>
    <col min="11" max="11" width="6.00390625" style="0" customWidth="1"/>
    <col min="12" max="13" width="5.57421875" style="0" customWidth="1"/>
    <col min="14" max="14" width="5.421875" style="0" customWidth="1"/>
    <col min="15" max="16" width="5.57421875" style="0" customWidth="1"/>
    <col min="17" max="17" width="8.421875" style="0" customWidth="1"/>
    <col min="18" max="18" width="8.140625" style="0" customWidth="1"/>
    <col min="19" max="19" width="6.57421875" style="0" customWidth="1"/>
    <col min="20" max="20" width="8.28125" style="0" customWidth="1"/>
    <col min="21" max="21" width="8.421875" style="0" customWidth="1"/>
  </cols>
  <sheetData>
    <row r="1" spans="1:21" ht="19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2" t="s">
        <v>1</v>
      </c>
      <c r="B2" s="3" t="s">
        <v>2</v>
      </c>
      <c r="C2" s="4"/>
      <c r="D2" s="5" t="s">
        <v>3</v>
      </c>
      <c r="E2" s="5" t="s">
        <v>3</v>
      </c>
      <c r="F2" s="2" t="s">
        <v>3</v>
      </c>
      <c r="G2" s="5" t="s">
        <v>4</v>
      </c>
      <c r="H2" s="5" t="s">
        <v>5</v>
      </c>
      <c r="I2" s="6" t="s">
        <v>6</v>
      </c>
      <c r="J2" s="7"/>
      <c r="K2" s="7"/>
      <c r="L2" s="7"/>
      <c r="M2" s="7"/>
      <c r="N2" s="8"/>
      <c r="O2" s="9"/>
      <c r="P2" s="10"/>
      <c r="Q2" s="2" t="s">
        <v>7</v>
      </c>
      <c r="R2" s="2" t="s">
        <v>8</v>
      </c>
      <c r="S2" s="2" t="s">
        <v>9</v>
      </c>
      <c r="T2" s="2" t="s">
        <v>10</v>
      </c>
      <c r="U2" s="2" t="s">
        <v>11</v>
      </c>
    </row>
    <row r="3" spans="1:21" ht="12.75">
      <c r="A3" s="11" t="s">
        <v>12</v>
      </c>
      <c r="B3" s="12" t="s">
        <v>13</v>
      </c>
      <c r="C3" s="13"/>
      <c r="D3" s="14" t="s">
        <v>14</v>
      </c>
      <c r="E3" s="14" t="s">
        <v>15</v>
      </c>
      <c r="F3" s="11" t="s">
        <v>16</v>
      </c>
      <c r="G3" s="14" t="s">
        <v>17</v>
      </c>
      <c r="H3" s="14" t="s">
        <v>17</v>
      </c>
      <c r="I3" s="15" t="s">
        <v>18</v>
      </c>
      <c r="J3" s="15" t="s">
        <v>19</v>
      </c>
      <c r="K3" s="15" t="s">
        <v>20</v>
      </c>
      <c r="L3" s="15" t="s">
        <v>21</v>
      </c>
      <c r="M3" s="15" t="s">
        <v>22</v>
      </c>
      <c r="N3" s="15" t="s">
        <v>23</v>
      </c>
      <c r="O3" s="15" t="s">
        <v>24</v>
      </c>
      <c r="P3" s="15" t="s">
        <v>25</v>
      </c>
      <c r="Q3" s="11" t="s">
        <v>26</v>
      </c>
      <c r="R3" s="11" t="s">
        <v>17</v>
      </c>
      <c r="S3" s="11" t="s">
        <v>27</v>
      </c>
      <c r="T3" s="11" t="s">
        <v>28</v>
      </c>
      <c r="U3" s="11" t="s">
        <v>29</v>
      </c>
    </row>
    <row r="4" spans="1:21" ht="15">
      <c r="A4" s="16">
        <v>9</v>
      </c>
      <c r="B4" s="49" t="s">
        <v>30</v>
      </c>
      <c r="C4" s="18" t="s">
        <v>31</v>
      </c>
      <c r="D4" s="19">
        <v>0.027777777777777776</v>
      </c>
      <c r="E4" s="19">
        <v>0.04670138888888889</v>
      </c>
      <c r="F4" s="20">
        <f>E4-D4</f>
        <v>0.018923611111111113</v>
      </c>
      <c r="G4" s="21">
        <v>0.00019675925925925926</v>
      </c>
      <c r="H4" s="22">
        <f>(F4-G4)</f>
        <v>0.018726851851851856</v>
      </c>
      <c r="I4" s="23">
        <v>0.0020833333333333333</v>
      </c>
      <c r="J4" s="23">
        <v>0</v>
      </c>
      <c r="K4" s="23">
        <v>0.0020833333333333333</v>
      </c>
      <c r="L4" s="23">
        <v>0.004166666666666667</v>
      </c>
      <c r="M4" s="23">
        <v>0.0020833333333333333</v>
      </c>
      <c r="N4" s="23">
        <v>0.0006944444444444445</v>
      </c>
      <c r="O4" s="23">
        <v>0.0020833333333333333</v>
      </c>
      <c r="P4" s="23">
        <v>0.003472222222222222</v>
      </c>
      <c r="Q4" s="24">
        <f>SUM(I4:P4)</f>
        <v>0.016666666666666663</v>
      </c>
      <c r="R4" s="20">
        <f>SUM(H4+Q4)</f>
        <v>0.03539351851851852</v>
      </c>
      <c r="S4" s="25" t="s">
        <v>32</v>
      </c>
      <c r="T4" s="20">
        <f>R4</f>
        <v>0.03539351851851852</v>
      </c>
      <c r="U4" s="51" t="s">
        <v>32</v>
      </c>
    </row>
    <row r="5" spans="1:21" ht="14.25">
      <c r="A5" s="27">
        <v>9</v>
      </c>
      <c r="B5" s="50" t="s">
        <v>30</v>
      </c>
      <c r="C5" s="18" t="s">
        <v>33</v>
      </c>
      <c r="D5" s="19">
        <v>0</v>
      </c>
      <c r="E5" s="29">
        <v>0</v>
      </c>
      <c r="F5" s="20">
        <f>E5-D5</f>
        <v>0</v>
      </c>
      <c r="G5" s="21">
        <v>0</v>
      </c>
      <c r="H5" s="22">
        <f>(F5-G5)</f>
        <v>0</v>
      </c>
      <c r="I5" s="23">
        <v>0</v>
      </c>
      <c r="J5" s="23">
        <v>0</v>
      </c>
      <c r="K5" s="23">
        <v>0</v>
      </c>
      <c r="L5" s="23">
        <v>0</v>
      </c>
      <c r="M5" s="23">
        <v>0</v>
      </c>
      <c r="N5" s="23">
        <v>0</v>
      </c>
      <c r="O5" s="23">
        <v>0</v>
      </c>
      <c r="P5" s="23">
        <v>0</v>
      </c>
      <c r="Q5" s="24">
        <f>SUM(I5:P5)</f>
        <v>0</v>
      </c>
      <c r="R5" s="20">
        <f>SUM(H5+Q5)</f>
        <v>0</v>
      </c>
      <c r="S5" s="25" t="s">
        <v>34</v>
      </c>
      <c r="T5" s="30" t="s">
        <v>35</v>
      </c>
      <c r="U5" s="30" t="s">
        <v>35</v>
      </c>
    </row>
    <row r="6" spans="1:21" ht="14.25">
      <c r="A6" s="16"/>
      <c r="B6" s="17"/>
      <c r="C6" s="18" t="s">
        <v>31</v>
      </c>
      <c r="D6" s="19">
        <v>0</v>
      </c>
      <c r="E6" s="29">
        <v>0</v>
      </c>
      <c r="F6" s="20">
        <f>E6-D6</f>
        <v>0</v>
      </c>
      <c r="G6" s="21">
        <v>0</v>
      </c>
      <c r="H6" s="22">
        <f>(F6-G6)</f>
        <v>0</v>
      </c>
      <c r="I6" s="23">
        <v>0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4">
        <f>SUM(I6:P6)</f>
        <v>0</v>
      </c>
      <c r="R6" s="20">
        <f>SUM(H6+Q6)</f>
        <v>0</v>
      </c>
      <c r="S6" s="25"/>
      <c r="T6" s="31"/>
      <c r="U6" s="26"/>
    </row>
    <row r="7" spans="1:21" ht="14.25">
      <c r="A7" s="27"/>
      <c r="B7" s="28"/>
      <c r="C7" s="18" t="s">
        <v>33</v>
      </c>
      <c r="D7" s="19">
        <v>0</v>
      </c>
      <c r="E7" s="29">
        <v>0</v>
      </c>
      <c r="F7" s="20">
        <f>E7-D7</f>
        <v>0</v>
      </c>
      <c r="G7" s="21">
        <v>0</v>
      </c>
      <c r="H7" s="22">
        <f>(F7-G7)</f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4">
        <f>SUM(I7:P7)</f>
        <v>0</v>
      </c>
      <c r="R7" s="20">
        <f>SUM(H7+Q7)</f>
        <v>0</v>
      </c>
      <c r="S7" s="25"/>
      <c r="T7" s="30" t="s">
        <v>35</v>
      </c>
      <c r="U7" s="30" t="s">
        <v>35</v>
      </c>
    </row>
    <row r="8" spans="3:5" ht="12.75">
      <c r="C8" s="32"/>
      <c r="D8" s="33"/>
      <c r="E8" s="33"/>
    </row>
    <row r="9" spans="1:21" ht="12.75">
      <c r="A9" s="2" t="s">
        <v>1</v>
      </c>
      <c r="B9" s="3" t="s">
        <v>2</v>
      </c>
      <c r="C9" s="34"/>
      <c r="D9" s="5" t="s">
        <v>3</v>
      </c>
      <c r="E9" s="5" t="s">
        <v>3</v>
      </c>
      <c r="F9" s="5" t="s">
        <v>3</v>
      </c>
      <c r="G9" s="2" t="s">
        <v>4</v>
      </c>
      <c r="H9" s="2" t="s">
        <v>5</v>
      </c>
      <c r="I9" s="6" t="s">
        <v>6</v>
      </c>
      <c r="J9" s="7"/>
      <c r="K9" s="7"/>
      <c r="L9" s="7"/>
      <c r="M9" s="7"/>
      <c r="N9" s="8"/>
      <c r="O9" s="9"/>
      <c r="P9" s="10"/>
      <c r="Q9" s="2" t="s">
        <v>7</v>
      </c>
      <c r="R9" s="2" t="s">
        <v>8</v>
      </c>
      <c r="S9" s="2" t="s">
        <v>9</v>
      </c>
      <c r="T9" s="2" t="s">
        <v>10</v>
      </c>
      <c r="U9" s="2" t="s">
        <v>11</v>
      </c>
    </row>
    <row r="10" spans="1:21" ht="12.75">
      <c r="A10" s="11" t="s">
        <v>12</v>
      </c>
      <c r="B10" s="12" t="s">
        <v>36</v>
      </c>
      <c r="C10" s="35"/>
      <c r="D10" s="14" t="s">
        <v>14</v>
      </c>
      <c r="E10" s="14" t="s">
        <v>15</v>
      </c>
      <c r="F10" s="14" t="s">
        <v>16</v>
      </c>
      <c r="G10" s="11" t="s">
        <v>17</v>
      </c>
      <c r="H10" s="11" t="s">
        <v>17</v>
      </c>
      <c r="I10" s="15" t="s">
        <v>18</v>
      </c>
      <c r="J10" s="15" t="s">
        <v>19</v>
      </c>
      <c r="K10" s="15" t="s">
        <v>20</v>
      </c>
      <c r="L10" s="15" t="s">
        <v>21</v>
      </c>
      <c r="M10" s="15" t="s">
        <v>22</v>
      </c>
      <c r="N10" s="15" t="s">
        <v>23</v>
      </c>
      <c r="O10" s="15" t="s">
        <v>24</v>
      </c>
      <c r="P10" s="15" t="s">
        <v>25</v>
      </c>
      <c r="Q10" s="11" t="s">
        <v>26</v>
      </c>
      <c r="R10" s="11" t="s">
        <v>17</v>
      </c>
      <c r="S10" s="11" t="s">
        <v>27</v>
      </c>
      <c r="T10" s="11" t="s">
        <v>28</v>
      </c>
      <c r="U10" s="11" t="s">
        <v>29</v>
      </c>
    </row>
    <row r="11" spans="1:21" ht="15">
      <c r="A11" s="27">
        <v>5</v>
      </c>
      <c r="B11" s="49" t="s">
        <v>37</v>
      </c>
      <c r="C11" s="18" t="s">
        <v>31</v>
      </c>
      <c r="D11" s="19">
        <v>0.013888888888888888</v>
      </c>
      <c r="E11" s="36">
        <v>0.026550925925925926</v>
      </c>
      <c r="F11" s="20">
        <f aca="true" t="shared" si="0" ref="F11:F18">E11-D11</f>
        <v>0.012662037037037038</v>
      </c>
      <c r="G11" s="21">
        <v>0.0012731481481481483</v>
      </c>
      <c r="H11" s="22">
        <f aca="true" t="shared" si="1" ref="H11:H18">(F11-G11)</f>
        <v>0.01138888888888889</v>
      </c>
      <c r="I11" s="23">
        <v>0.006944444444444444</v>
      </c>
      <c r="J11" s="23">
        <v>0</v>
      </c>
      <c r="K11" s="23">
        <v>0.0020833333333333333</v>
      </c>
      <c r="L11" s="23">
        <v>0</v>
      </c>
      <c r="M11" s="23">
        <v>0.0006944444444444445</v>
      </c>
      <c r="N11" s="23">
        <v>0</v>
      </c>
      <c r="O11" s="23">
        <v>0</v>
      </c>
      <c r="P11" s="23">
        <v>0.003472222222222222</v>
      </c>
      <c r="Q11" s="24">
        <f aca="true" t="shared" si="2" ref="Q11:Q18">SUM(I11:P11)</f>
        <v>0.013194444444444443</v>
      </c>
      <c r="R11" s="20">
        <f aca="true" t="shared" si="3" ref="R11:R18">SUM(H11+Q11)</f>
        <v>0.024583333333333332</v>
      </c>
      <c r="S11" s="25" t="s">
        <v>38</v>
      </c>
      <c r="T11" s="20">
        <f>R11</f>
        <v>0.024583333333333332</v>
      </c>
      <c r="U11" s="52" t="s">
        <v>38</v>
      </c>
    </row>
    <row r="12" spans="1:21" ht="14.25">
      <c r="A12" s="27">
        <v>5</v>
      </c>
      <c r="B12" s="49" t="s">
        <v>37</v>
      </c>
      <c r="C12" s="18" t="s">
        <v>33</v>
      </c>
      <c r="D12" s="19">
        <v>0</v>
      </c>
      <c r="E12" s="36">
        <v>0</v>
      </c>
      <c r="F12" s="20">
        <f t="shared" si="0"/>
        <v>0</v>
      </c>
      <c r="G12" s="21">
        <v>0</v>
      </c>
      <c r="H12" s="22">
        <f t="shared" si="1"/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f t="shared" si="2"/>
        <v>0</v>
      </c>
      <c r="R12" s="20">
        <f t="shared" si="3"/>
        <v>0</v>
      </c>
      <c r="S12" s="25" t="s">
        <v>39</v>
      </c>
      <c r="T12" s="30" t="s">
        <v>35</v>
      </c>
      <c r="U12" s="30" t="s">
        <v>35</v>
      </c>
    </row>
    <row r="13" spans="1:21" ht="15">
      <c r="A13" s="27">
        <v>6</v>
      </c>
      <c r="B13" s="49" t="s">
        <v>40</v>
      </c>
      <c r="C13" s="18" t="s">
        <v>31</v>
      </c>
      <c r="D13" s="19">
        <v>0.017361111111111112</v>
      </c>
      <c r="E13" s="36">
        <v>0.03295138888888889</v>
      </c>
      <c r="F13" s="20">
        <f t="shared" si="0"/>
        <v>0.01559027777777778</v>
      </c>
      <c r="G13" s="21">
        <v>0</v>
      </c>
      <c r="H13" s="22">
        <f t="shared" si="1"/>
        <v>0.01559027777777778</v>
      </c>
      <c r="I13" s="23">
        <v>0.004861111111111111</v>
      </c>
      <c r="J13" s="23">
        <v>0</v>
      </c>
      <c r="K13" s="23">
        <v>0.008333333333333333</v>
      </c>
      <c r="L13" s="23">
        <v>0.0020833333333333333</v>
      </c>
      <c r="M13" s="23">
        <v>0.0006944444444444445</v>
      </c>
      <c r="N13" s="23">
        <v>0</v>
      </c>
      <c r="O13" s="23">
        <v>0.0020833333333333333</v>
      </c>
      <c r="P13" s="23">
        <v>0</v>
      </c>
      <c r="Q13" s="24">
        <f t="shared" si="2"/>
        <v>0.018055555555555554</v>
      </c>
      <c r="R13" s="20">
        <f t="shared" si="3"/>
        <v>0.03364583333333333</v>
      </c>
      <c r="S13" s="25" t="s">
        <v>41</v>
      </c>
      <c r="T13" s="20">
        <f>R13</f>
        <v>0.03364583333333333</v>
      </c>
      <c r="U13" s="52" t="s">
        <v>41</v>
      </c>
    </row>
    <row r="14" spans="1:21" ht="14.25">
      <c r="A14" s="27">
        <v>6</v>
      </c>
      <c r="B14" s="50" t="s">
        <v>40</v>
      </c>
      <c r="C14" s="18" t="s">
        <v>33</v>
      </c>
      <c r="D14" s="19">
        <v>0</v>
      </c>
      <c r="E14" s="36">
        <v>0</v>
      </c>
      <c r="F14" s="20">
        <f t="shared" si="0"/>
        <v>0</v>
      </c>
      <c r="G14" s="21">
        <v>0</v>
      </c>
      <c r="H14" s="22">
        <f t="shared" si="1"/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f t="shared" si="2"/>
        <v>0</v>
      </c>
      <c r="R14" s="20">
        <f t="shared" si="3"/>
        <v>0</v>
      </c>
      <c r="S14" s="25" t="s">
        <v>39</v>
      </c>
      <c r="T14" s="30" t="s">
        <v>35</v>
      </c>
      <c r="U14" s="30" t="s">
        <v>35</v>
      </c>
    </row>
    <row r="15" spans="1:21" ht="15">
      <c r="A15" s="27">
        <v>7</v>
      </c>
      <c r="B15" s="49" t="s">
        <v>42</v>
      </c>
      <c r="C15" s="18" t="s">
        <v>31</v>
      </c>
      <c r="D15" s="19">
        <v>0.020833333333333332</v>
      </c>
      <c r="E15" s="36">
        <v>0.03704861111111111</v>
      </c>
      <c r="F15" s="20">
        <f t="shared" si="0"/>
        <v>0.016215277777777776</v>
      </c>
      <c r="G15" s="21">
        <v>0.0019097222222222222</v>
      </c>
      <c r="H15" s="22">
        <f t="shared" si="1"/>
        <v>0.014305555555555554</v>
      </c>
      <c r="I15" s="23">
        <v>0.005555555555555556</v>
      </c>
      <c r="J15" s="23">
        <v>0</v>
      </c>
      <c r="K15" s="23">
        <v>0.008333333333333333</v>
      </c>
      <c r="L15" s="23">
        <v>0.004166666666666667</v>
      </c>
      <c r="M15" s="23">
        <v>0.001388888888888889</v>
      </c>
      <c r="N15" s="23">
        <v>0.0006944444444444445</v>
      </c>
      <c r="O15" s="23">
        <v>0</v>
      </c>
      <c r="P15" s="23">
        <v>0.004861111111111111</v>
      </c>
      <c r="Q15" s="24">
        <f t="shared" si="2"/>
        <v>0.024999999999999998</v>
      </c>
      <c r="R15" s="20">
        <f t="shared" si="3"/>
        <v>0.03930555555555555</v>
      </c>
      <c r="S15" s="25" t="s">
        <v>43</v>
      </c>
      <c r="T15" s="20">
        <f>R15</f>
        <v>0.03930555555555555</v>
      </c>
      <c r="U15" s="52" t="s">
        <v>43</v>
      </c>
    </row>
    <row r="16" spans="1:21" ht="14.25">
      <c r="A16" s="27">
        <v>7</v>
      </c>
      <c r="B16" s="49" t="s">
        <v>42</v>
      </c>
      <c r="C16" s="18" t="s">
        <v>33</v>
      </c>
      <c r="D16" s="19">
        <v>0</v>
      </c>
      <c r="E16" s="36">
        <v>0</v>
      </c>
      <c r="F16" s="20">
        <f t="shared" si="0"/>
        <v>0</v>
      </c>
      <c r="G16" s="21">
        <v>0</v>
      </c>
      <c r="H16" s="22">
        <f t="shared" si="1"/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4">
        <f t="shared" si="2"/>
        <v>0</v>
      </c>
      <c r="R16" s="20">
        <f t="shared" si="3"/>
        <v>0</v>
      </c>
      <c r="S16" s="25" t="s">
        <v>39</v>
      </c>
      <c r="T16" s="30" t="s">
        <v>35</v>
      </c>
      <c r="U16" s="30" t="s">
        <v>35</v>
      </c>
    </row>
    <row r="17" spans="1:21" ht="15">
      <c r="A17" s="16">
        <v>8</v>
      </c>
      <c r="B17" s="49" t="s">
        <v>44</v>
      </c>
      <c r="C17" s="18" t="s">
        <v>31</v>
      </c>
      <c r="D17" s="19">
        <v>0.024305555555555556</v>
      </c>
      <c r="E17" s="36">
        <v>0.040625</v>
      </c>
      <c r="F17" s="20">
        <f t="shared" si="0"/>
        <v>0.016319444444444445</v>
      </c>
      <c r="G17" s="21">
        <v>0.0023958333333333336</v>
      </c>
      <c r="H17" s="22">
        <f t="shared" si="1"/>
        <v>0.013923611111111112</v>
      </c>
      <c r="I17" s="23">
        <v>0.003472222222222222</v>
      </c>
      <c r="J17" s="23">
        <v>0</v>
      </c>
      <c r="K17" s="23">
        <v>0.0020833333333333333</v>
      </c>
      <c r="L17" s="23">
        <v>0.0020833333333333333</v>
      </c>
      <c r="M17" s="23">
        <v>0.0006944444444444445</v>
      </c>
      <c r="N17" s="23">
        <v>0.0006944444444444445</v>
      </c>
      <c r="O17" s="23">
        <v>0</v>
      </c>
      <c r="P17" s="23">
        <v>0.0006944444444444445</v>
      </c>
      <c r="Q17" s="24">
        <f t="shared" si="2"/>
        <v>0.009722222222222219</v>
      </c>
      <c r="R17" s="20">
        <f t="shared" si="3"/>
        <v>0.02364583333333333</v>
      </c>
      <c r="S17" s="25" t="s">
        <v>32</v>
      </c>
      <c r="T17" s="20">
        <f>R17</f>
        <v>0.02364583333333333</v>
      </c>
      <c r="U17" s="51" t="s">
        <v>32</v>
      </c>
    </row>
    <row r="18" spans="1:21" ht="14.25">
      <c r="A18" s="27">
        <v>8</v>
      </c>
      <c r="B18" s="49" t="s">
        <v>44</v>
      </c>
      <c r="C18" s="18" t="s">
        <v>33</v>
      </c>
      <c r="D18" s="19">
        <v>0</v>
      </c>
      <c r="E18" s="36">
        <v>0</v>
      </c>
      <c r="F18" s="20">
        <f t="shared" si="0"/>
        <v>0</v>
      </c>
      <c r="G18" s="21">
        <v>0</v>
      </c>
      <c r="H18" s="22">
        <f t="shared" si="1"/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4">
        <f t="shared" si="2"/>
        <v>0</v>
      </c>
      <c r="R18" s="20">
        <f t="shared" si="3"/>
        <v>0</v>
      </c>
      <c r="S18" s="25" t="s">
        <v>39</v>
      </c>
      <c r="T18" s="30" t="s">
        <v>35</v>
      </c>
      <c r="U18" s="30" t="s">
        <v>35</v>
      </c>
    </row>
    <row r="19" spans="1:21" ht="15">
      <c r="A19" s="37"/>
      <c r="B19" s="38"/>
      <c r="C19" s="39"/>
      <c r="D19" s="39"/>
      <c r="E19" s="39"/>
      <c r="F19" s="40"/>
      <c r="G19" s="41"/>
      <c r="H19" s="42"/>
      <c r="I19" s="43"/>
      <c r="J19" s="43"/>
      <c r="K19" s="43"/>
      <c r="L19" s="43"/>
      <c r="M19" s="43"/>
      <c r="N19" s="43"/>
      <c r="O19" s="43"/>
      <c r="P19" s="43"/>
      <c r="Q19" s="44"/>
      <c r="R19" s="40"/>
      <c r="S19" s="45"/>
      <c r="T19" s="40"/>
      <c r="U19" s="46"/>
    </row>
    <row r="20" spans="1:21" ht="12.75">
      <c r="A20" s="2" t="s">
        <v>1</v>
      </c>
      <c r="B20" s="3" t="s">
        <v>2</v>
      </c>
      <c r="C20" s="47"/>
      <c r="D20" s="5" t="s">
        <v>3</v>
      </c>
      <c r="E20" s="5" t="s">
        <v>3</v>
      </c>
      <c r="F20" s="2" t="s">
        <v>3</v>
      </c>
      <c r="G20" s="2" t="s">
        <v>4</v>
      </c>
      <c r="H20" s="2" t="s">
        <v>5</v>
      </c>
      <c r="I20" s="6" t="s">
        <v>6</v>
      </c>
      <c r="J20" s="7"/>
      <c r="K20" s="7"/>
      <c r="L20" s="7"/>
      <c r="M20" s="7"/>
      <c r="N20" s="8"/>
      <c r="O20" s="9"/>
      <c r="P20" s="10"/>
      <c r="Q20" s="2" t="s">
        <v>7</v>
      </c>
      <c r="R20" s="2" t="s">
        <v>8</v>
      </c>
      <c r="S20" s="2" t="s">
        <v>9</v>
      </c>
      <c r="T20" s="2" t="s">
        <v>10</v>
      </c>
      <c r="U20" s="2" t="s">
        <v>11</v>
      </c>
    </row>
    <row r="21" spans="1:21" ht="12.75">
      <c r="A21" s="11" t="s">
        <v>12</v>
      </c>
      <c r="B21" s="12" t="s">
        <v>45</v>
      </c>
      <c r="C21" s="48"/>
      <c r="D21" s="14" t="s">
        <v>14</v>
      </c>
      <c r="E21" s="14" t="s">
        <v>15</v>
      </c>
      <c r="F21" s="11" t="s">
        <v>16</v>
      </c>
      <c r="G21" s="11" t="s">
        <v>17</v>
      </c>
      <c r="H21" s="11" t="s">
        <v>17</v>
      </c>
      <c r="I21" s="15" t="s">
        <v>18</v>
      </c>
      <c r="J21" s="15" t="s">
        <v>19</v>
      </c>
      <c r="K21" s="15" t="s">
        <v>20</v>
      </c>
      <c r="L21" s="15" t="s">
        <v>21</v>
      </c>
      <c r="M21" s="15" t="s">
        <v>22</v>
      </c>
      <c r="N21" s="15" t="s">
        <v>23</v>
      </c>
      <c r="O21" s="15" t="s">
        <v>24</v>
      </c>
      <c r="P21" s="15" t="s">
        <v>25</v>
      </c>
      <c r="Q21" s="11" t="s">
        <v>26</v>
      </c>
      <c r="R21" s="11" t="s">
        <v>17</v>
      </c>
      <c r="S21" s="11" t="s">
        <v>27</v>
      </c>
      <c r="T21" s="11" t="s">
        <v>28</v>
      </c>
      <c r="U21" s="11" t="s">
        <v>29</v>
      </c>
    </row>
    <row r="22" spans="1:21" ht="15">
      <c r="A22" s="16">
        <v>1</v>
      </c>
      <c r="B22" s="49" t="s">
        <v>46</v>
      </c>
      <c r="C22" s="18" t="s">
        <v>31</v>
      </c>
      <c r="D22" s="19">
        <v>0</v>
      </c>
      <c r="E22" s="19">
        <v>0.014826388888888889</v>
      </c>
      <c r="F22" s="20">
        <f aca="true" t="shared" si="4" ref="F22:F29">E22-D22</f>
        <v>0.014826388888888889</v>
      </c>
      <c r="G22" s="21">
        <v>0</v>
      </c>
      <c r="H22" s="22">
        <f aca="true" t="shared" si="5" ref="H22:H29">(F22-G22)</f>
        <v>0.014826388888888889</v>
      </c>
      <c r="I22" s="23">
        <v>0.005555555555555556</v>
      </c>
      <c r="J22" s="23">
        <v>0</v>
      </c>
      <c r="K22" s="23">
        <v>0</v>
      </c>
      <c r="L22" s="23">
        <v>0.0020833333333333333</v>
      </c>
      <c r="M22" s="23">
        <v>0</v>
      </c>
      <c r="N22" s="23">
        <v>0.004166666666666667</v>
      </c>
      <c r="O22" s="23">
        <v>0.0020833333333333333</v>
      </c>
      <c r="P22" s="23">
        <v>0.004166666666666667</v>
      </c>
      <c r="Q22" s="24">
        <f aca="true" t="shared" si="6" ref="Q22:Q29">SUM(I22:P22)</f>
        <v>0.018055555555555554</v>
      </c>
      <c r="R22" s="20">
        <f aca="true" t="shared" si="7" ref="R22:R29">SUM(H22+Q22)</f>
        <v>0.03288194444444444</v>
      </c>
      <c r="S22" s="25" t="s">
        <v>43</v>
      </c>
      <c r="T22" s="20">
        <f>R22</f>
        <v>0.03288194444444444</v>
      </c>
      <c r="U22" s="51" t="s">
        <v>43</v>
      </c>
    </row>
    <row r="23" spans="1:21" ht="14.25">
      <c r="A23" s="27">
        <v>1</v>
      </c>
      <c r="B23" s="49" t="s">
        <v>46</v>
      </c>
      <c r="C23" s="18" t="s">
        <v>33</v>
      </c>
      <c r="D23" s="19">
        <v>0</v>
      </c>
      <c r="E23" s="19">
        <v>0</v>
      </c>
      <c r="F23" s="20">
        <f t="shared" si="4"/>
        <v>0</v>
      </c>
      <c r="G23" s="21">
        <v>0</v>
      </c>
      <c r="H23" s="22">
        <f t="shared" si="5"/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4">
        <f t="shared" si="6"/>
        <v>0</v>
      </c>
      <c r="R23" s="20">
        <f t="shared" si="7"/>
        <v>0</v>
      </c>
      <c r="S23" s="25" t="s">
        <v>39</v>
      </c>
      <c r="T23" s="30" t="s">
        <v>35</v>
      </c>
      <c r="U23" s="30" t="s">
        <v>35</v>
      </c>
    </row>
    <row r="24" spans="1:21" ht="15">
      <c r="A24" s="27">
        <v>2</v>
      </c>
      <c r="B24" s="50" t="s">
        <v>47</v>
      </c>
      <c r="C24" s="18" t="s">
        <v>31</v>
      </c>
      <c r="D24" s="19">
        <v>0.003472222222222222</v>
      </c>
      <c r="E24" s="19">
        <v>0.017175925925925924</v>
      </c>
      <c r="F24" s="20">
        <f t="shared" si="4"/>
        <v>0.013703703703703702</v>
      </c>
      <c r="G24" s="21">
        <v>0</v>
      </c>
      <c r="H24" s="22">
        <f t="shared" si="5"/>
        <v>0.013703703703703702</v>
      </c>
      <c r="I24" s="23">
        <v>0.004166666666666667</v>
      </c>
      <c r="J24" s="23">
        <v>0</v>
      </c>
      <c r="K24" s="23">
        <v>0</v>
      </c>
      <c r="L24" s="23">
        <v>0.0020833333333333333</v>
      </c>
      <c r="M24" s="23">
        <v>0.001388888888888889</v>
      </c>
      <c r="N24" s="23">
        <v>0.0006944444444444445</v>
      </c>
      <c r="O24" s="23">
        <v>0.0062499999999999995</v>
      </c>
      <c r="P24" s="23">
        <v>0.0020833333333333333</v>
      </c>
      <c r="Q24" s="24">
        <f t="shared" si="6"/>
        <v>0.016666666666666666</v>
      </c>
      <c r="R24" s="20">
        <f t="shared" si="7"/>
        <v>0.030370370370370367</v>
      </c>
      <c r="S24" s="25" t="s">
        <v>41</v>
      </c>
      <c r="T24" s="20">
        <f>R24</f>
        <v>0.030370370370370367</v>
      </c>
      <c r="U24" s="51" t="s">
        <v>41</v>
      </c>
    </row>
    <row r="25" spans="1:21" ht="14.25">
      <c r="A25" s="27">
        <v>2</v>
      </c>
      <c r="B25" s="50" t="s">
        <v>47</v>
      </c>
      <c r="C25" s="18" t="s">
        <v>33</v>
      </c>
      <c r="D25" s="19">
        <v>0</v>
      </c>
      <c r="E25" s="19">
        <v>0</v>
      </c>
      <c r="F25" s="20">
        <f t="shared" si="4"/>
        <v>0</v>
      </c>
      <c r="G25" s="21">
        <v>0</v>
      </c>
      <c r="H25" s="22">
        <f t="shared" si="5"/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>
        <f t="shared" si="6"/>
        <v>0</v>
      </c>
      <c r="R25" s="20">
        <f t="shared" si="7"/>
        <v>0</v>
      </c>
      <c r="S25" s="25" t="s">
        <v>39</v>
      </c>
      <c r="T25" s="30" t="s">
        <v>35</v>
      </c>
      <c r="U25" s="30" t="s">
        <v>35</v>
      </c>
    </row>
    <row r="26" spans="1:21" ht="15">
      <c r="A26" s="27">
        <v>3</v>
      </c>
      <c r="B26" s="50" t="s">
        <v>48</v>
      </c>
      <c r="C26" s="18" t="s">
        <v>31</v>
      </c>
      <c r="D26" s="19">
        <v>0.006944444444444444</v>
      </c>
      <c r="E26" s="19">
        <v>0.019375</v>
      </c>
      <c r="F26" s="20">
        <f t="shared" si="4"/>
        <v>0.012430555555555556</v>
      </c>
      <c r="G26" s="21">
        <v>0.002025462962962963</v>
      </c>
      <c r="H26" s="22">
        <f t="shared" si="5"/>
        <v>0.010405092592592593</v>
      </c>
      <c r="I26" s="23">
        <v>0.0020833333333333333</v>
      </c>
      <c r="J26" s="23">
        <v>0</v>
      </c>
      <c r="K26" s="23">
        <v>0.0020833333333333333</v>
      </c>
      <c r="L26" s="23">
        <v>0</v>
      </c>
      <c r="M26" s="23">
        <v>0</v>
      </c>
      <c r="N26" s="23">
        <v>0</v>
      </c>
      <c r="O26" s="23">
        <v>0.0020833333333333333</v>
      </c>
      <c r="P26" s="23">
        <v>0.0006944444444444445</v>
      </c>
      <c r="Q26" s="24">
        <f t="shared" si="6"/>
        <v>0.006944444444444445</v>
      </c>
      <c r="R26" s="20">
        <f t="shared" si="7"/>
        <v>0.01734953703703704</v>
      </c>
      <c r="S26" s="25" t="s">
        <v>32</v>
      </c>
      <c r="T26" s="20">
        <f>R26</f>
        <v>0.01734953703703704</v>
      </c>
      <c r="U26" s="52" t="s">
        <v>32</v>
      </c>
    </row>
    <row r="27" spans="1:21" ht="14.25">
      <c r="A27" s="27">
        <v>3</v>
      </c>
      <c r="B27" s="50" t="s">
        <v>48</v>
      </c>
      <c r="C27" s="18" t="s">
        <v>33</v>
      </c>
      <c r="D27" s="19">
        <v>0</v>
      </c>
      <c r="E27" s="19">
        <v>0</v>
      </c>
      <c r="F27" s="20">
        <f t="shared" si="4"/>
        <v>0</v>
      </c>
      <c r="G27" s="21">
        <v>0</v>
      </c>
      <c r="H27" s="22">
        <f t="shared" si="5"/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4">
        <f t="shared" si="6"/>
        <v>0</v>
      </c>
      <c r="R27" s="20">
        <f t="shared" si="7"/>
        <v>0</v>
      </c>
      <c r="S27" s="25" t="s">
        <v>39</v>
      </c>
      <c r="T27" s="30" t="s">
        <v>35</v>
      </c>
      <c r="U27" s="30" t="s">
        <v>35</v>
      </c>
    </row>
    <row r="28" spans="1:21" ht="15">
      <c r="A28" s="27">
        <v>4</v>
      </c>
      <c r="B28" s="49" t="s">
        <v>49</v>
      </c>
      <c r="C28" s="18" t="s">
        <v>31</v>
      </c>
      <c r="D28" s="19">
        <v>0.010416666666666666</v>
      </c>
      <c r="E28" s="19">
        <v>0.023645833333333335</v>
      </c>
      <c r="F28" s="20">
        <f t="shared" si="4"/>
        <v>0.013229166666666669</v>
      </c>
      <c r="G28" s="21">
        <v>0</v>
      </c>
      <c r="H28" s="22">
        <f t="shared" si="5"/>
        <v>0.013229166666666669</v>
      </c>
      <c r="I28" s="23">
        <v>0.004166666666666667</v>
      </c>
      <c r="J28" s="23">
        <v>0</v>
      </c>
      <c r="K28" s="23">
        <v>0.004166666666666667</v>
      </c>
      <c r="L28" s="23">
        <v>0.0020833333333333333</v>
      </c>
      <c r="M28" s="23">
        <v>0.0006944444444444445</v>
      </c>
      <c r="N28" s="23">
        <v>0.0006944444444444445</v>
      </c>
      <c r="O28" s="23">
        <v>0.0020833333333333333</v>
      </c>
      <c r="P28" s="23">
        <v>0.0020833333333333333</v>
      </c>
      <c r="Q28" s="24">
        <f t="shared" si="6"/>
        <v>0.01597222222222222</v>
      </c>
      <c r="R28" s="20">
        <f t="shared" si="7"/>
        <v>0.029201388888888888</v>
      </c>
      <c r="S28" s="25" t="s">
        <v>38</v>
      </c>
      <c r="T28" s="20">
        <f>R28</f>
        <v>0.029201388888888888</v>
      </c>
      <c r="U28" s="52" t="s">
        <v>38</v>
      </c>
    </row>
    <row r="29" spans="1:21" ht="14.25">
      <c r="A29" s="27">
        <v>4</v>
      </c>
      <c r="B29" s="49" t="s">
        <v>49</v>
      </c>
      <c r="C29" s="18" t="s">
        <v>33</v>
      </c>
      <c r="D29" s="19">
        <v>0</v>
      </c>
      <c r="E29" s="19">
        <v>0</v>
      </c>
      <c r="F29" s="20">
        <f t="shared" si="4"/>
        <v>0</v>
      </c>
      <c r="G29" s="21">
        <v>0</v>
      </c>
      <c r="H29" s="22">
        <f t="shared" si="5"/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4">
        <f t="shared" si="6"/>
        <v>0</v>
      </c>
      <c r="R29" s="20">
        <f t="shared" si="7"/>
        <v>0</v>
      </c>
      <c r="S29" s="25" t="s">
        <v>39</v>
      </c>
      <c r="T29" s="30" t="s">
        <v>35</v>
      </c>
      <c r="U29" s="30" t="s">
        <v>35</v>
      </c>
    </row>
  </sheetData>
  <mergeCells count="1">
    <mergeCell ref="A1:U1"/>
  </mergeCells>
  <printOptions/>
  <pageMargins left="0.1968503937007874" right="0.1968503937007874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2009-10-10T19:34:19Z</cp:lastPrinted>
  <dcterms:created xsi:type="dcterms:W3CDTF">2009-10-10T19:30:41Z</dcterms:created>
  <dcterms:modified xsi:type="dcterms:W3CDTF">2009-10-10T19:36:19Z</dcterms:modified>
  <cp:category/>
  <cp:version/>
  <cp:contentType/>
  <cp:contentStatus/>
</cp:coreProperties>
</file>